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9e6fcb3d7ad02c3/Área de Trabalho/"/>
    </mc:Choice>
  </mc:AlternateContent>
  <xr:revisionPtr revIDLastSave="17" documentId="8_{D991E2F0-938F-4004-B3E7-FED43E03DAD1}" xr6:coauthVersionLast="47" xr6:coauthVersionMax="47" xr10:uidLastSave="{8CCFE62C-5ED8-4499-AE88-29184655F5C4}"/>
  <bookViews>
    <workbookView xWindow="-110" yWindow="-110" windowWidth="19420" windowHeight="10300" xr2:uid="{CD5B8C99-57A1-4DE0-B784-E04A41819A2F}"/>
  </bookViews>
  <sheets>
    <sheet name="TF 05_26  Viver c Arte Esporte" sheetId="5" r:id="rId1"/>
    <sheet name="Memória encargos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7" l="1"/>
  <c r="U6" i="7" s="1"/>
  <c r="R6" i="7"/>
  <c r="T6" i="7" s="1"/>
  <c r="E9" i="5"/>
</calcChain>
</file>

<file path=xl/sharedStrings.xml><?xml version="1.0" encoding="utf-8"?>
<sst xmlns="http://schemas.openxmlformats.org/spreadsheetml/2006/main" count="43" uniqueCount="38">
  <si>
    <t xml:space="preserve">Equipe - CLT </t>
  </si>
  <si>
    <t xml:space="preserve">Especificação </t>
  </si>
  <si>
    <t>Unidade</t>
  </si>
  <si>
    <t>Qte.</t>
  </si>
  <si>
    <t>Custo Unitário (R$)</t>
  </si>
  <si>
    <t>Total (R$)</t>
  </si>
  <si>
    <t>1 Facilitador/a de oficinas de musicalização – 2h50 oficinas semanais + atividades (serviços de terceiros)</t>
  </si>
  <si>
    <t>mês</t>
  </si>
  <si>
    <t>1 Facilitador/a de oficinas de dança – 1h40 oficinas semanais + atividades (serviços de terceiros)</t>
  </si>
  <si>
    <t>1 Facilitador para oficinas de futebol – 6h oficinas semanais + atividades (serviços de terceiros)</t>
  </si>
  <si>
    <t>1 Orientador/a Social, regime CLT– 20h/semana</t>
  </si>
  <si>
    <t>Tributos, engargos sociais, benefícios (8 meses)</t>
  </si>
  <si>
    <t>conj</t>
  </si>
  <si>
    <t xml:space="preserve">Total </t>
  </si>
  <si>
    <t>MEMÓRIA DE CÁLCULO PESSOAL CLT - PROJETO VIVER COM ARTE E ESPORTE - TERMO DE FOMENTO Nº 05/2026</t>
  </si>
  <si>
    <t>Salário Bruto (R$)</t>
  </si>
  <si>
    <t>INSS              12,5%              (R$)</t>
  </si>
  <si>
    <t>FGTS                           8%                   (R$)</t>
  </si>
  <si>
    <t>PIS                  1%                   (R$)</t>
  </si>
  <si>
    <t>Benefícios Sociais - Convenção Sintibref  (R$)</t>
  </si>
  <si>
    <t>Provisionamento mensal (R$)</t>
  </si>
  <si>
    <t>TOTAIS MENSAIS (R$)</t>
  </si>
  <si>
    <t>TOTAIS   8 MESES  (R$)</t>
  </si>
  <si>
    <t xml:space="preserve">Seguro de vida </t>
  </si>
  <si>
    <t>Bem estar social</t>
  </si>
  <si>
    <t>Plano Odonto</t>
  </si>
  <si>
    <t>Cartão de Todos</t>
  </si>
  <si>
    <t>Medic. Para Todos</t>
  </si>
  <si>
    <t>13º Salário</t>
  </si>
  <si>
    <t xml:space="preserve">Férias </t>
  </si>
  <si>
    <t>1/3 férias</t>
  </si>
  <si>
    <t>FGTS 13º + 1/3 +Férias</t>
  </si>
  <si>
    <t xml:space="preserve">PIS 13º +Férias                </t>
  </si>
  <si>
    <t xml:space="preserve">INSS 13º+ 1/3 +Férias             </t>
  </si>
  <si>
    <t>40% MULTA RESC. FGTS</t>
  </si>
  <si>
    <t xml:space="preserve">Salário Bruto   </t>
  </si>
  <si>
    <t>Encargos sociais e Benefícios</t>
  </si>
  <si>
    <t xml:space="preserve">Orientadora Social  20 horas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</si>
</sst>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b/>
      <sz val="10"/>
      <color rgb="FF000000"/>
      <name val="Aptos Narrow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D0D0D0"/>
        <bgColor rgb="FF000000"/>
      </patternFill>
    </fill>
    <fill>
      <patternFill patternType="solid">
        <fgColor rgb="FFADADAD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/>
    <xf numFmtId="4" fontId="1" fillId="2" borderId="2" xfId="0" applyNumberFormat="1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2" fontId="0" fillId="0" borderId="3" xfId="0" applyNumberFormat="1" applyBorder="1" applyAlignment="1">
      <alignment vertical="center" wrapText="1"/>
    </xf>
    <xf numFmtId="2" fontId="0" fillId="0" borderId="3" xfId="0" applyNumberForma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2" fontId="1" fillId="7" borderId="3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DECE"/>
      <color rgb="FFECF9FE"/>
      <color rgb="FFF0F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3D6C-6A62-445D-857F-D4C82D4BD7AE}">
  <dimension ref="A2:E9"/>
  <sheetViews>
    <sheetView tabSelected="1" workbookViewId="0">
      <selection activeCell="E9" sqref="E9"/>
    </sheetView>
  </sheetViews>
  <sheetFormatPr defaultRowHeight="14.5" x14ac:dyDescent="0.35"/>
  <cols>
    <col min="1" max="1" width="84.7265625" customWidth="1"/>
    <col min="4" max="4" width="17.1796875" customWidth="1"/>
    <col min="5" max="5" width="17" customWidth="1"/>
  </cols>
  <sheetData>
    <row r="2" spans="1:5" x14ac:dyDescent="0.35">
      <c r="A2" s="2"/>
      <c r="B2" s="2"/>
      <c r="C2" s="2"/>
      <c r="D2" s="2"/>
      <c r="E2" s="2"/>
    </row>
    <row r="3" spans="1:5" x14ac:dyDescent="0.35">
      <c r="A3" s="3" t="s">
        <v>1</v>
      </c>
      <c r="B3" s="4" t="s">
        <v>2</v>
      </c>
      <c r="C3" s="4" t="s">
        <v>3</v>
      </c>
      <c r="D3" s="6" t="s">
        <v>4</v>
      </c>
      <c r="E3" s="6" t="s">
        <v>5</v>
      </c>
    </row>
    <row r="4" spans="1:5" x14ac:dyDescent="0.35">
      <c r="A4" t="s">
        <v>6</v>
      </c>
      <c r="B4" s="1" t="s">
        <v>7</v>
      </c>
      <c r="C4" s="1">
        <v>8</v>
      </c>
      <c r="D4">
        <v>548.25</v>
      </c>
      <c r="E4" s="5">
        <v>4386</v>
      </c>
    </row>
    <row r="5" spans="1:5" x14ac:dyDescent="0.35">
      <c r="A5" t="s">
        <v>8</v>
      </c>
      <c r="B5" s="1" t="s">
        <v>7</v>
      </c>
      <c r="C5" s="1">
        <v>8</v>
      </c>
      <c r="D5">
        <v>322</v>
      </c>
      <c r="E5" s="5">
        <v>2576</v>
      </c>
    </row>
    <row r="6" spans="1:5" x14ac:dyDescent="0.35">
      <c r="A6" t="s">
        <v>9</v>
      </c>
      <c r="B6" s="1" t="s">
        <v>7</v>
      </c>
      <c r="C6" s="1">
        <v>8</v>
      </c>
      <c r="D6" s="5">
        <v>1161</v>
      </c>
      <c r="E6" s="5">
        <v>9288</v>
      </c>
    </row>
    <row r="7" spans="1:5" x14ac:dyDescent="0.35">
      <c r="A7" t="s">
        <v>10</v>
      </c>
      <c r="B7" s="1" t="s">
        <v>7</v>
      </c>
      <c r="C7" s="1">
        <v>8</v>
      </c>
      <c r="D7" s="5">
        <v>1474.81</v>
      </c>
      <c r="E7" s="5">
        <v>11798.48</v>
      </c>
    </row>
    <row r="8" spans="1:5" x14ac:dyDescent="0.35">
      <c r="A8" t="s">
        <v>11</v>
      </c>
      <c r="B8" s="1" t="s">
        <v>12</v>
      </c>
      <c r="C8" s="1">
        <v>1</v>
      </c>
      <c r="D8" s="5">
        <v>6885.85</v>
      </c>
      <c r="E8" s="5">
        <v>6885.85</v>
      </c>
    </row>
    <row r="9" spans="1:5" x14ac:dyDescent="0.35">
      <c r="A9" s="7" t="s">
        <v>13</v>
      </c>
      <c r="B9" s="7"/>
      <c r="C9" s="7"/>
      <c r="D9" s="7"/>
      <c r="E9" s="8">
        <f>SUM(E4:E8)</f>
        <v>34934.33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66A26-820D-4E7C-8FC8-F6CDFD5AFC80}">
  <dimension ref="A2:U6"/>
  <sheetViews>
    <sheetView workbookViewId="0">
      <selection activeCell="E17" sqref="E17"/>
    </sheetView>
  </sheetViews>
  <sheetFormatPr defaultRowHeight="14.5" x14ac:dyDescent="0.35"/>
  <cols>
    <col min="1" max="1" width="15.7265625" customWidth="1"/>
    <col min="2" max="2" width="7.81640625" customWidth="1"/>
    <col min="3" max="3" width="6.54296875" customWidth="1"/>
    <col min="4" max="4" width="7.6328125" customWidth="1"/>
    <col min="5" max="5" width="6.26953125" customWidth="1"/>
    <col min="6" max="6" width="6.90625" customWidth="1"/>
    <col min="7" max="7" width="6.36328125" bestFit="1" customWidth="1"/>
    <col min="8" max="8" width="7.1796875" customWidth="1"/>
    <col min="9" max="9" width="6.36328125" customWidth="1"/>
    <col min="10" max="10" width="6.90625" customWidth="1"/>
    <col min="11" max="11" width="6.54296875" customWidth="1"/>
    <col min="12" max="12" width="6.36328125" customWidth="1"/>
    <col min="13" max="13" width="5.81640625" customWidth="1"/>
    <col min="14" max="14" width="8.1796875" customWidth="1"/>
    <col min="15" max="15" width="6.90625" customWidth="1"/>
    <col min="16" max="16" width="7.54296875" customWidth="1"/>
    <col min="17" max="17" width="6.08984375" customWidth="1"/>
    <col min="18" max="18" width="7.7265625" customWidth="1"/>
    <col min="19" max="19" width="9.54296875" customWidth="1"/>
    <col min="20" max="20" width="8.81640625" customWidth="1"/>
    <col min="21" max="21" width="10.453125" customWidth="1"/>
  </cols>
  <sheetData>
    <row r="2" spans="1:21" ht="17" x14ac:dyDescent="0.4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1:21" x14ac:dyDescent="0.35">
      <c r="A4" s="17" t="s">
        <v>0</v>
      </c>
      <c r="B4" s="18" t="s">
        <v>15</v>
      </c>
      <c r="C4" s="18" t="s">
        <v>16</v>
      </c>
      <c r="D4" s="18" t="s">
        <v>17</v>
      </c>
      <c r="E4" s="18" t="s">
        <v>18</v>
      </c>
      <c r="F4" s="19" t="s">
        <v>19</v>
      </c>
      <c r="G4" s="19"/>
      <c r="H4" s="19"/>
      <c r="I4" s="19"/>
      <c r="J4" s="19"/>
      <c r="K4" s="20" t="s">
        <v>20</v>
      </c>
      <c r="L4" s="20"/>
      <c r="M4" s="20"/>
      <c r="N4" s="20"/>
      <c r="O4" s="20"/>
      <c r="P4" s="20"/>
      <c r="Q4" s="20"/>
      <c r="R4" s="21" t="s">
        <v>21</v>
      </c>
      <c r="S4" s="21"/>
      <c r="T4" s="21" t="s">
        <v>22</v>
      </c>
      <c r="U4" s="21"/>
    </row>
    <row r="5" spans="1:21" ht="58" x14ac:dyDescent="0.35">
      <c r="A5" s="17"/>
      <c r="B5" s="18"/>
      <c r="C5" s="18"/>
      <c r="D5" s="18"/>
      <c r="E5" s="18"/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9" t="s">
        <v>30</v>
      </c>
      <c r="N5" s="9" t="s">
        <v>31</v>
      </c>
      <c r="O5" s="9" t="s">
        <v>32</v>
      </c>
      <c r="P5" s="9" t="s">
        <v>33</v>
      </c>
      <c r="Q5" s="10" t="s">
        <v>34</v>
      </c>
      <c r="R5" s="11" t="s">
        <v>35</v>
      </c>
      <c r="S5" s="11" t="s">
        <v>36</v>
      </c>
      <c r="T5" s="11" t="s">
        <v>35</v>
      </c>
      <c r="U5" s="11" t="s">
        <v>36</v>
      </c>
    </row>
    <row r="6" spans="1:21" ht="29" x14ac:dyDescent="0.35">
      <c r="A6" s="12" t="s">
        <v>37</v>
      </c>
      <c r="B6" s="13">
        <v>1474.81</v>
      </c>
      <c r="C6" s="12">
        <v>184.35</v>
      </c>
      <c r="D6" s="12">
        <v>117.98</v>
      </c>
      <c r="E6" s="12">
        <v>14.75</v>
      </c>
      <c r="F6" s="14">
        <v>5.66</v>
      </c>
      <c r="G6" s="14">
        <v>44.35</v>
      </c>
      <c r="H6" s="14">
        <v>18.8</v>
      </c>
      <c r="I6" s="14">
        <v>32.5</v>
      </c>
      <c r="J6" s="14">
        <v>37.950000000000003</v>
      </c>
      <c r="K6" s="13">
        <v>122.9</v>
      </c>
      <c r="L6" s="13">
        <v>122.9</v>
      </c>
      <c r="M6" s="13">
        <v>40.97</v>
      </c>
      <c r="N6" s="13">
        <v>22.94</v>
      </c>
      <c r="O6" s="13">
        <v>2.46</v>
      </c>
      <c r="P6" s="13">
        <v>35.85</v>
      </c>
      <c r="Q6" s="13">
        <v>56.37</v>
      </c>
      <c r="R6" s="15">
        <f>SUM(B6)</f>
        <v>1474.81</v>
      </c>
      <c r="S6" s="15">
        <f t="shared" ref="S6" si="0">SUM(C6:Q6)</f>
        <v>860.73000000000013</v>
      </c>
      <c r="T6" s="15">
        <f>SUM(R6*8)</f>
        <v>11798.48</v>
      </c>
      <c r="U6" s="15">
        <f>SUM(S6*8)</f>
        <v>6885.8400000000011</v>
      </c>
    </row>
  </sheetData>
  <mergeCells count="10">
    <mergeCell ref="A2:U2"/>
    <mergeCell ref="A4:A5"/>
    <mergeCell ref="B4:B5"/>
    <mergeCell ref="C4:C5"/>
    <mergeCell ref="D4:D5"/>
    <mergeCell ref="E4:E5"/>
    <mergeCell ref="F4:J4"/>
    <mergeCell ref="K4:Q4"/>
    <mergeCell ref="R4:S4"/>
    <mergeCell ref="T4:U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TF 05_26  Viver c Arte Esporte</vt:lpstr>
      <vt:lpstr>Memória encargos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Luisa Matuck</dc:creator>
  <cp:lastModifiedBy>Andrea Luisa Matuck</cp:lastModifiedBy>
  <cp:lastPrinted>2026-03-10T22:26:19Z</cp:lastPrinted>
  <dcterms:created xsi:type="dcterms:W3CDTF">2025-08-19T22:51:35Z</dcterms:created>
  <dcterms:modified xsi:type="dcterms:W3CDTF">2026-07-24T18:02:36Z</dcterms:modified>
</cp:coreProperties>
</file>